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EB319BBC-F2FE-4DDB-9E37-268C78ADAAEE}" xr6:coauthVersionLast="47" xr6:coauthVersionMax="47" xr10:uidLastSave="{00000000-0000-0000-0000-000000000000}"/>
  <workbookProtection workbookAlgorithmName="SHA-512" workbookHashValue="YfnjPWOkjWUkWwQ2qnqidqyr1tEaCWSCyWCGk5M3czdbdyxIOry5RCP/P7zmCVgoLsLMSO7Kk6o3SLR6P7snlg==" workbookSaltValue="X3V0CGfb6q+8glsEbshF+g==" workbookSpinCount="100000" lockStructure="1"/>
  <bookViews>
    <workbookView xWindow="-23150" yWindow="-2380" windowWidth="23260" windowHeight="12580" tabRatio="591" xr2:uid="{4AE6C6CD-3970-44F5-831A-095273D7783F}"/>
  </bookViews>
  <sheets>
    <sheet name="Cover Page" sheetId="23" r:id="rId1"/>
    <sheet name="ToC" sheetId="22" r:id="rId2"/>
    <sheet name="LAR" sheetId="10" r:id="rId3"/>
    <sheet name="Upload link" sheetId="11" r:id="rId4"/>
    <sheet name="Sheet1" sheetId="12" r:id="rId5"/>
    <sheet name="Sheet2" sheetId="13" r:id="rId6"/>
    <sheet name="Sheet3" sheetId="14" r:id="rId7"/>
    <sheet name="Sheet4" sheetId="15" r:id="rId8"/>
    <sheet name="Sheet5" sheetId="16" r:id="rId9"/>
    <sheet name="Sheet6" sheetId="17" r:id="rId10"/>
    <sheet name="Sheet7" sheetId="18" r:id="rId11"/>
    <sheet name="Sheet8" sheetId="19" r:id="rId12"/>
    <sheet name="Sheet9" sheetId="20" r:id="rId13"/>
    <sheet name="Sheet10" sheetId="21" r:id="rId14"/>
  </sheets>
  <definedNames>
    <definedName name="_xlnm.Print_Area" localSheetId="2">LAR!$B$1:$F$60</definedName>
    <definedName name="_xlnm.Print_Area" localSheetId="1">ToC!$B$1:$F$28</definedName>
    <definedName name="_xlnm.Print_Titles" localSheetId="2">LAR!$1:$7</definedName>
    <definedName name="_xlnm.Print_Titles" localSheetId="1">ToC!$1:$7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0" l="1"/>
  <c r="D5" i="10"/>
  <c r="D3" i="10"/>
  <c r="B37" i="11" l="1"/>
  <c r="B38" i="11"/>
  <c r="B39" i="11"/>
  <c r="B27" i="11"/>
  <c r="B26" i="11"/>
  <c r="B25" i="11"/>
  <c r="B13" i="11"/>
  <c r="B14" i="11"/>
  <c r="B15" i="11"/>
  <c r="B4" i="11" l="1"/>
  <c r="B5" i="11"/>
  <c r="B6" i="11"/>
  <c r="B9" i="11"/>
  <c r="B10" i="11"/>
  <c r="B11" i="11"/>
  <c r="B21" i="11"/>
  <c r="B22" i="11"/>
  <c r="B23" i="11"/>
  <c r="B33" i="11"/>
  <c r="B34" i="11"/>
  <c r="B35" i="11"/>
  <c r="B49" i="11"/>
  <c r="B50" i="11"/>
  <c r="B51" i="11"/>
  <c r="D59" i="10" l="1"/>
  <c r="F44" i="10"/>
  <c r="B42" i="11" s="1"/>
  <c r="F45" i="10"/>
  <c r="B43" i="11" s="1"/>
  <c r="F43" i="10"/>
  <c r="B41" i="11" s="1"/>
  <c r="E46" i="10"/>
  <c r="B40" i="11" s="1"/>
  <c r="D46" i="10"/>
  <c r="B36" i="11" s="1"/>
  <c r="F38" i="10"/>
  <c r="B30" i="11" s="1"/>
  <c r="F39" i="10"/>
  <c r="B31" i="11" s="1"/>
  <c r="F37" i="10"/>
  <c r="B29" i="11" s="1"/>
  <c r="E40" i="10"/>
  <c r="B28" i="11" s="1"/>
  <c r="D40" i="10"/>
  <c r="B24" i="11" s="1"/>
  <c r="F32" i="10"/>
  <c r="B18" i="11" s="1"/>
  <c r="F33" i="10"/>
  <c r="B19" i="11" s="1"/>
  <c r="F31" i="10"/>
  <c r="B17" i="11" s="1"/>
  <c r="E34" i="10"/>
  <c r="B16" i="11" s="1"/>
  <c r="D34" i="10"/>
  <c r="D24" i="10"/>
  <c r="B7" i="11" s="1"/>
  <c r="D48" i="10" l="1"/>
  <c r="B45" i="11" s="1"/>
  <c r="B12" i="11"/>
  <c r="D26" i="10"/>
  <c r="B8" i="11" s="1"/>
  <c r="B52" i="11"/>
  <c r="E48" i="10"/>
  <c r="B46" i="11" s="1"/>
  <c r="F46" i="10"/>
  <c r="B44" i="11" s="1"/>
  <c r="F40" i="10"/>
  <c r="B32" i="11" s="1"/>
  <c r="F34" i="10"/>
  <c r="B20" i="11" s="1"/>
  <c r="D12" i="10"/>
  <c r="B2" i="11" s="1"/>
  <c r="D50" i="10" l="1"/>
  <c r="F48" i="10"/>
  <c r="B47" i="11" s="1"/>
  <c r="D11" i="10" l="1"/>
  <c r="B48" i="11"/>
  <c r="B1" i="11" l="1"/>
  <c r="E14" i="10"/>
  <c r="B3" i="11" s="1"/>
</calcChain>
</file>

<file path=xl/sharedStrings.xml><?xml version="1.0" encoding="utf-8"?>
<sst xmlns="http://schemas.openxmlformats.org/spreadsheetml/2006/main" count="159" uniqueCount="149">
  <si>
    <t>Date:</t>
  </si>
  <si>
    <t>$</t>
  </si>
  <si>
    <t>%</t>
  </si>
  <si>
    <t>Liquidity Available</t>
  </si>
  <si>
    <t>Deposits</t>
  </si>
  <si>
    <t>Borrowings</t>
  </si>
  <si>
    <t>Section 5000</t>
  </si>
  <si>
    <t>Section 5010</t>
  </si>
  <si>
    <t>Section 5020</t>
  </si>
  <si>
    <t>Deposit and Other Debt Liabilities</t>
  </si>
  <si>
    <t>Total Deposit and Other Debt Liabilities</t>
  </si>
  <si>
    <t>Canada Mortgage Bonds (CMB)</t>
  </si>
  <si>
    <t>Liquidity Adequacy Ratio</t>
  </si>
  <si>
    <t>Unencumbered $</t>
  </si>
  <si>
    <t>Encumbered $</t>
  </si>
  <si>
    <t>Total $</t>
  </si>
  <si>
    <t>Total Level 1 Assets</t>
  </si>
  <si>
    <t>Total Level 2A Assets</t>
  </si>
  <si>
    <t>Total Level 2B Assets</t>
  </si>
  <si>
    <t>Corporate Debt Securities [Rated AA- or higher]</t>
  </si>
  <si>
    <t>Covered Bonds [Rated AA- or higher]</t>
  </si>
  <si>
    <t>Residential Mortgage Backed Securities (RMBS) [Rated AA or higher]</t>
  </si>
  <si>
    <t>Corporate Debt Securities [Rated between A+ and BBB-]</t>
  </si>
  <si>
    <t>Corporate (Non-Financial) Common Equity Shares</t>
  </si>
  <si>
    <t>Cash on Hand</t>
  </si>
  <si>
    <t>Level 1 HQLA Assets:</t>
  </si>
  <si>
    <t>Level 2A HQLA Assets:</t>
  </si>
  <si>
    <t>Level 2B HQLA Assets:</t>
  </si>
  <si>
    <t>Classification: Protected B</t>
  </si>
  <si>
    <t>High Quality Liquid Assets (HQLA) Held in Trust</t>
  </si>
  <si>
    <t>Total High Quality Liquid Assets (HQLA) Held in Trust</t>
  </si>
  <si>
    <t>Discount on Subordinated Debt</t>
  </si>
  <si>
    <t>Charter No.:</t>
  </si>
  <si>
    <t>Credit Union Name:</t>
  </si>
  <si>
    <t>Cash Deposits Held in Trust</t>
  </si>
  <si>
    <t>5000-100-10</t>
  </si>
  <si>
    <t>5000-110-10</t>
  </si>
  <si>
    <t>5010-100-10</t>
  </si>
  <si>
    <t>5010-110-10</t>
  </si>
  <si>
    <t>5010-120-10</t>
  </si>
  <si>
    <t>5010-150-10</t>
  </si>
  <si>
    <t>5010-160-10</t>
  </si>
  <si>
    <t>5010-200-10</t>
  </si>
  <si>
    <t>5010-210-10</t>
  </si>
  <si>
    <t>5010-220-10</t>
  </si>
  <si>
    <t>5010-250-10</t>
  </si>
  <si>
    <t>5010-300-10</t>
  </si>
  <si>
    <t>5010-310-10</t>
  </si>
  <si>
    <t>5010-320-10</t>
  </si>
  <si>
    <t>5010-350-10</t>
  </si>
  <si>
    <t>5010-400-10</t>
  </si>
  <si>
    <t>5010-410-10</t>
  </si>
  <si>
    <t>5010-420-10</t>
  </si>
  <si>
    <t>5010-450-10</t>
  </si>
  <si>
    <t>5010-490-10</t>
  </si>
  <si>
    <t>5010-500-10</t>
  </si>
  <si>
    <t>5020-100-10</t>
  </si>
  <si>
    <t>5020-110-10</t>
  </si>
  <si>
    <t>5020-120-10</t>
  </si>
  <si>
    <t>5020-150-10</t>
  </si>
  <si>
    <t>5000-150-20</t>
  </si>
  <si>
    <t>5010-200-20</t>
  </si>
  <si>
    <t>5010-210-20</t>
  </si>
  <si>
    <t>5010-220-20</t>
  </si>
  <si>
    <t>5010-250-20</t>
  </si>
  <si>
    <t>5010-200-30</t>
  </si>
  <si>
    <t>5010-210-30</t>
  </si>
  <si>
    <t>5010-220-30</t>
  </si>
  <si>
    <t>5010-250-30</t>
  </si>
  <si>
    <t>5010-400-20</t>
  </si>
  <si>
    <t>5010-410-20</t>
  </si>
  <si>
    <t>5010-420-20</t>
  </si>
  <si>
    <t>5010-450-20</t>
  </si>
  <si>
    <t>5010-400-30</t>
  </si>
  <si>
    <t>5010-410-30</t>
  </si>
  <si>
    <t>5010-420-30</t>
  </si>
  <si>
    <t>5010-450-30</t>
  </si>
  <si>
    <t>5010-300-20</t>
  </si>
  <si>
    <t>5010-310-20</t>
  </si>
  <si>
    <t>5010-320-20</t>
  </si>
  <si>
    <t>5010-350-20</t>
  </si>
  <si>
    <t>5010-300-30</t>
  </si>
  <si>
    <t>5010-310-30</t>
  </si>
  <si>
    <t>5010-320-30</t>
  </si>
  <si>
    <t>5010-350-30</t>
  </si>
  <si>
    <t>5010-490-20</t>
  </si>
  <si>
    <t>5010-490-30</t>
  </si>
  <si>
    <t>Cash and Bankers' Acceptances</t>
  </si>
  <si>
    <t>Bankers' Acceptances Held in Trust</t>
  </si>
  <si>
    <t>Total Cash and Bankers' Acceptances</t>
  </si>
  <si>
    <t>Eligible Cash and Bankers' Acceptances</t>
  </si>
  <si>
    <t>Liquidity Adequacy Return (LAR)</t>
  </si>
  <si>
    <t>Total Unencumbered Liquidity Available</t>
  </si>
  <si>
    <r>
      <rPr>
        <i/>
        <sz val="11"/>
        <rFont val="Arial"/>
        <family val="2"/>
        <scheme val="minor"/>
      </rPr>
      <t>National Housing Act</t>
    </r>
    <r>
      <rPr>
        <sz val="11"/>
        <rFont val="Arial"/>
        <family val="2"/>
        <scheme val="minor"/>
      </rPr>
      <t xml:space="preserve"> Mortgage Backed Securities (NHA MBS)</t>
    </r>
  </si>
  <si>
    <t>Securities from Sovereigns [Rated A+ to A-], Municipalities and Other PSEs/ MDBs [Rated AAA to AA-]</t>
  </si>
  <si>
    <t>Securities from Sovereigns [Rated AAA to AA-] , Gov't of Canada and Provincial/Territorial Governments</t>
  </si>
  <si>
    <t>Section</t>
  </si>
  <si>
    <t>Page</t>
  </si>
  <si>
    <t>Legend:</t>
  </si>
  <si>
    <t>Datapoint Numbering (Section-Row-Column)</t>
  </si>
  <si>
    <t>Formula (Locked - No Data Input Required)</t>
  </si>
  <si>
    <t>E.g., Liquidity Adequacy Ratio: 5000-150-20</t>
  </si>
  <si>
    <t>LAR</t>
  </si>
  <si>
    <t>5000-100</t>
  </si>
  <si>
    <t>5000-110</t>
  </si>
  <si>
    <t>5000-150</t>
  </si>
  <si>
    <t>5010-100</t>
  </si>
  <si>
    <t>5010-110</t>
  </si>
  <si>
    <t>5010-120</t>
  </si>
  <si>
    <t>5010-150</t>
  </si>
  <si>
    <t>5010-160</t>
  </si>
  <si>
    <t>5010-200</t>
  </si>
  <si>
    <t>5010-210</t>
  </si>
  <si>
    <t>5010-220</t>
  </si>
  <si>
    <t>5010-250</t>
  </si>
  <si>
    <t>5010-300</t>
  </si>
  <si>
    <t>5010-310</t>
  </si>
  <si>
    <t>5010-320</t>
  </si>
  <si>
    <t>5010-350</t>
  </si>
  <si>
    <t>5010-400</t>
  </si>
  <si>
    <t>5010-410</t>
  </si>
  <si>
    <t>5010-420</t>
  </si>
  <si>
    <t>5010-450</t>
  </si>
  <si>
    <t>5010-490</t>
  </si>
  <si>
    <t>5010-500</t>
  </si>
  <si>
    <t>5020-100</t>
  </si>
  <si>
    <t>5020-110</t>
  </si>
  <si>
    <t>5020-120</t>
  </si>
  <si>
    <t>5020-150</t>
  </si>
  <si>
    <t>Enter Credit Union Name:</t>
  </si>
  <si>
    <t>Enter Charter No.:</t>
  </si>
  <si>
    <t>Enter Reporting Period End Date:</t>
  </si>
  <si>
    <t>Data Input*</t>
  </si>
  <si>
    <t>Instructions:</t>
  </si>
  <si>
    <t>B.C. Credit Unions</t>
  </si>
  <si>
    <t>Table of Contents:</t>
  </si>
  <si>
    <r>
      <t xml:space="preserve">Refer to the </t>
    </r>
    <r>
      <rPr>
        <b/>
        <sz val="11"/>
        <color theme="1"/>
        <rFont val="Arial"/>
        <family val="2"/>
        <scheme val="minor"/>
      </rPr>
      <t>LAR Reporting Instructions</t>
    </r>
    <r>
      <rPr>
        <sz val="11"/>
        <color theme="1"/>
        <rFont val="Arial"/>
        <family val="2"/>
        <scheme val="minor"/>
      </rPr>
      <t xml:space="preserve"> for details on completing the LAR.</t>
    </r>
  </si>
  <si>
    <r>
      <t xml:space="preserve">*Note: Please do </t>
    </r>
    <r>
      <rPr>
        <u/>
        <sz val="11"/>
        <color theme="1"/>
        <rFont val="Arial"/>
        <family val="2"/>
        <scheme val="minor"/>
      </rPr>
      <t>not</t>
    </r>
    <r>
      <rPr>
        <sz val="11"/>
        <color theme="1"/>
        <rFont val="Arial"/>
        <family val="2"/>
        <scheme val="minor"/>
      </rPr>
      <t xml:space="preserve"> change, move (drag &amp; drop), etc. Data Input cells, as links in the 'Upload link' tab may break and prevent successful submission of the completed LAR.</t>
    </r>
  </si>
  <si>
    <r>
      <t xml:space="preserve">Refer to BCFSA's </t>
    </r>
    <r>
      <rPr>
        <b/>
        <sz val="11"/>
        <color theme="1"/>
        <rFont val="Arial"/>
        <family val="2"/>
        <scheme val="minor"/>
      </rPr>
      <t xml:space="preserve">LAR Regulatory Statement </t>
    </r>
    <r>
      <rPr>
        <sz val="11"/>
        <color theme="1"/>
        <rFont val="Arial"/>
        <family val="2"/>
        <scheme val="minor"/>
      </rPr>
      <t>for details on the LAR reporting requirements, including due dates, reporting frequency, and submitting the LAR.</t>
    </r>
  </si>
  <si>
    <t>Reporting</t>
  </si>
  <si>
    <t>Template:</t>
  </si>
  <si>
    <t>Return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</si>
  <si>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</si>
  <si>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</si>
  <si>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</si>
  <si>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</si>
  <si>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</si>
  <si>
    <t>EFFECTIVE OCTOBER 2021</t>
  </si>
  <si>
    <t>Liquidity Adequacy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</si>
</sst>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0"/>
    <numFmt numFmtId="166" formatCode="[$-409]mmmm\ d\,\ yyyy;@"/>
  </numFmts>
  <fonts count="2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i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6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" fontId="0" fillId="0" borderId="0" xfId="0" applyNumberFormat="1"/>
    <xf numFmtId="1" fontId="0" fillId="4" borderId="0" xfId="0" applyNumberForma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65" fontId="0" fillId="4" borderId="0" xfId="0" applyNumberFormat="1" applyFill="1"/>
    <xf numFmtId="0" fontId="0" fillId="0" borderId="2" xfId="0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left"/>
      <protection locked="0"/>
    </xf>
    <xf numFmtId="0" fontId="0" fillId="2" borderId="0" xfId="0" applyFill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10" fillId="0" borderId="0" xfId="4" applyAlignment="1" applyProtection="1">
      <alignment horizontal="center"/>
    </xf>
    <xf numFmtId="0" fontId="1" fillId="0" borderId="0" xfId="0" applyFont="1" applyProtection="1"/>
    <xf numFmtId="0" fontId="0" fillId="0" borderId="0" xfId="0" applyAlignment="1" applyProtection="1">
      <alignment horizontal="left" indent="1"/>
    </xf>
    <xf numFmtId="0" fontId="3" fillId="3" borderId="1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horizontal="left" indent="2"/>
    </xf>
    <xf numFmtId="0" fontId="0" fillId="4" borderId="2" xfId="0" applyFill="1" applyBorder="1" applyAlignment="1" applyProtection="1">
      <alignment horizontal="left"/>
    </xf>
    <xf numFmtId="0" fontId="3" fillId="2" borderId="0" xfId="0" applyFont="1" applyFill="1" applyProtection="1"/>
    <xf numFmtId="0" fontId="3" fillId="0" borderId="0" xfId="0" applyFont="1" applyAlignment="1" applyProtection="1"/>
    <xf numFmtId="0" fontId="0" fillId="5" borderId="2" xfId="0" applyFill="1" applyBorder="1" applyAlignment="1" applyProtection="1">
      <alignment horizontal="left"/>
    </xf>
    <xf numFmtId="166" fontId="0" fillId="5" borderId="2" xfId="0" applyNumberForma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3" borderId="1" xfId="0" quotePrefix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10" fontId="3" fillId="4" borderId="2" xfId="3" applyNumberFormat="1" applyFont="1" applyFill="1" applyBorder="1" applyAlignment="1" applyProtection="1">
      <alignment horizontal="right" indent="1"/>
    </xf>
    <xf numFmtId="0" fontId="3" fillId="0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right"/>
    </xf>
    <xf numFmtId="0" fontId="3" fillId="0" borderId="0" xfId="0" applyFont="1" applyFill="1" applyAlignment="1" applyProtection="1">
      <alignment horizontal="left" indent="2"/>
    </xf>
    <xf numFmtId="0" fontId="3" fillId="0" borderId="0" xfId="0" applyFont="1" applyFill="1" applyAlignment="1" applyProtection="1">
      <alignment horizontal="left" wrapText="1" indent="2"/>
    </xf>
    <xf numFmtId="0" fontId="3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indent="1"/>
    </xf>
    <xf numFmtId="0" fontId="3" fillId="0" borderId="0" xfId="0" applyFont="1" applyFill="1" applyAlignment="1" applyProtection="1">
      <alignment horizontal="right"/>
    </xf>
    <xf numFmtId="38" fontId="3" fillId="4" borderId="2" xfId="2" applyNumberFormat="1" applyFont="1" applyFill="1" applyBorder="1" applyAlignment="1" applyProtection="1">
      <alignment horizontal="right"/>
    </xf>
    <xf numFmtId="38" fontId="3" fillId="0" borderId="2" xfId="2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/>
    <xf numFmtId="0" fontId="1" fillId="0" borderId="0" xfId="0" applyFont="1" applyFill="1" applyAlignment="1" applyProtection="1"/>
    <xf numFmtId="0" fontId="0" fillId="0" borderId="0" xfId="0" applyFill="1" applyAlignment="1" applyProtection="1"/>
    <xf numFmtId="17" fontId="1" fillId="0" borderId="0" xfId="0" quotePrefix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6" fillId="0" borderId="0" xfId="0" quotePrefix="1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2" fillId="6" borderId="0" xfId="0" applyFont="1" applyFill="1" applyProtection="1"/>
    <xf numFmtId="0" fontId="3" fillId="6" borderId="0" xfId="0" applyFont="1" applyFill="1" applyProtection="1"/>
    <xf numFmtId="0" fontId="0" fillId="6" borderId="0" xfId="0" applyFill="1" applyAlignment="1" applyProtection="1">
      <alignment horizontal="left"/>
    </xf>
    <xf numFmtId="0" fontId="5" fillId="6" borderId="0" xfId="0" applyFont="1" applyFill="1" applyProtection="1"/>
    <xf numFmtId="0" fontId="0" fillId="6" borderId="0" xfId="0" applyFill="1" applyAlignment="1" applyProtection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wrapText="1" inden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Protection="1"/>
    <xf numFmtId="0" fontId="0" fillId="5" borderId="3" xfId="0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0" fillId="5" borderId="5" xfId="0" applyFill="1" applyBorder="1" applyAlignment="1" applyProtection="1">
      <alignment horizontal="left"/>
    </xf>
  </cellXfs>
  <cellStyles count="5">
    <cellStyle name="Comma" xfId="2" builtinId="3"/>
    <cellStyle name="Comma 2" xfId="1" xr:uid="{00000000-0005-0000-0000-00002F000000}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BED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163286</xdr:rowOff>
    </xdr:from>
    <xdr:to>
      <xdr:col>4</xdr:col>
      <xdr:colOff>106136</xdr:colOff>
      <xdr:row>25</xdr:row>
      <xdr:rowOff>157843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3CFB9AE-965C-4FF5-A516-1F47450DD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90657"/>
          <a:ext cx="2990850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5EA1522-7CEF-4E1C-86DD-BAAD6B3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83B8CB7-77C6-422F-AAF6-39575C699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C4E3-5E9C-4570-A196-95C2D6692888}">
  <sheetPr codeName="Sheet1"/>
  <dimension ref="A7:J35"/>
  <sheetViews>
    <sheetView showGridLines="0" tabSelected="1" zoomScale="70" zoomScaleNormal="70" workbookViewId="0"/>
  </sheetViews>
  <sheetFormatPr defaultColWidth="10.58203125" defaultRowHeight="14"/>
  <cols>
    <col min="2" max="2" width="6.08203125" customWidth="1"/>
    <col min="8" max="8" width="11.58203125" customWidth="1"/>
  </cols>
  <sheetData>
    <row r="7" spans="1:10">
      <c r="A7" s="54" t="s">
        <v>147</v>
      </c>
    </row>
    <row r="13" spans="1:10" s="56" customFormat="1" ht="55" customHeight="1">
      <c r="A13" s="55" t="s">
        <v>139</v>
      </c>
    </row>
    <row r="14" spans="1:10" s="56" customFormat="1" ht="55" customHeight="1">
      <c r="A14" s="55" t="s">
        <v>140</v>
      </c>
      <c r="J14" s="57"/>
    </row>
    <row r="15" spans="1:10" s="56" customFormat="1" ht="55" customHeight="1">
      <c r="A15" s="58" t="s">
        <v>148</v>
      </c>
      <c r="J15" s="57"/>
    </row>
    <row r="16" spans="1:10" s="56" customFormat="1" ht="55" customHeight="1">
      <c r="A16" s="58" t="s">
        <v>141</v>
      </c>
    </row>
    <row r="17" spans="1:10" ht="52.25" customHeight="1">
      <c r="A17" s="59" t="s">
        <v>134</v>
      </c>
      <c r="J17" s="60"/>
    </row>
    <row r="18" spans="1:10" ht="25">
      <c r="J18" s="60"/>
    </row>
    <row r="28" spans="1:10">
      <c r="A28" s="61"/>
      <c r="C28" s="62" t="s">
        <v>142</v>
      </c>
    </row>
    <row r="29" spans="1:10">
      <c r="C29" s="62" t="s">
        <v>143</v>
      </c>
    </row>
    <row r="30" spans="1:10">
      <c r="C30" s="63"/>
      <c r="G30" s="64"/>
    </row>
    <row r="31" spans="1:10">
      <c r="C31" s="62" t="s">
        <v>144</v>
      </c>
      <c r="G31" s="65"/>
    </row>
    <row r="32" spans="1:10">
      <c r="C32" s="62" t="s">
        <v>145</v>
      </c>
      <c r="G32" s="64"/>
    </row>
    <row r="33" spans="1:10">
      <c r="A33" s="1"/>
      <c r="C33" s="62" t="s">
        <v>146</v>
      </c>
      <c r="E33" s="66"/>
      <c r="H33" s="67" t="s">
        <v>28</v>
      </c>
      <c r="J33" s="2"/>
    </row>
    <row r="34" spans="1:10">
      <c r="A34" s="1"/>
      <c r="J34" s="2"/>
    </row>
    <row r="35" spans="1:10">
      <c r="A35" s="1"/>
      <c r="J35" s="3"/>
    </row>
  </sheetData>
  <sheetProtection algorithmName="SHA-512" hashValue="u/3v7EsIqpnP4NicKYviJ9EmDH7J3Gye3q3oRnND3pYlC/LpK0ZTAsyx7nXAtrVkzq3mXJiwK3ThfCNjPz4sNA==" saltValue="YOwur9RWZlAkvgdRAEoyGQ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B174-FA3A-49E0-9FE5-4B90F1371680}">
  <sheetPr codeName="Sheet10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A01F-7D8A-4B03-9928-3DB4A3220104}">
  <sheetPr codeName="Sheet11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5807-45D5-4360-B730-A6D2BFC73AF9}">
  <sheetPr codeName="Sheet12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68B4-BDF1-462F-8163-679D44897FE2}">
  <sheetPr codeName="Sheet13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79E80-53CE-4311-BBAE-72B4CBA7764C}">
  <sheetPr codeName="Sheet14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01C1-05DD-45A9-ABB4-3D352D2CB2F6}">
  <sheetPr codeName="Sheet2">
    <pageSetUpPr fitToPage="1"/>
  </sheetPr>
  <dimension ref="A1:I26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1" customWidth="1"/>
    <col min="2" max="2" width="54.08203125" style="12" customWidth="1"/>
    <col min="3" max="3" width="9.5" style="14" customWidth="1"/>
    <col min="4" max="4" width="18.08203125" style="14" customWidth="1"/>
    <col min="5" max="5" width="18.08203125" style="16" customWidth="1"/>
    <col min="6" max="6" width="18.08203125" style="17" customWidth="1"/>
    <col min="7" max="7" width="3.6640625" style="11" customWidth="1"/>
    <col min="8" max="16384" width="8.6640625" style="12"/>
  </cols>
  <sheetData>
    <row r="1" spans="1:9" ht="54.5" customHeight="1">
      <c r="A1" s="26"/>
      <c r="B1" s="51"/>
      <c r="C1" s="52"/>
      <c r="D1" s="53"/>
      <c r="E1" s="53"/>
      <c r="F1" s="53"/>
    </row>
    <row r="2" spans="1:9" ht="22" customHeight="1" thickBot="1">
      <c r="B2" s="68" t="s">
        <v>91</v>
      </c>
      <c r="C2" s="69"/>
      <c r="D2" s="70"/>
      <c r="E2" s="70"/>
      <c r="F2" s="70"/>
    </row>
    <row r="3" spans="1:9" ht="14.5" thickBot="1">
      <c r="B3" s="13" t="s">
        <v>129</v>
      </c>
      <c r="D3" s="73"/>
      <c r="E3" s="74"/>
      <c r="F3" s="75"/>
    </row>
    <row r="4" spans="1:9" ht="14.5" thickBot="1">
      <c r="B4" s="13" t="s">
        <v>130</v>
      </c>
      <c r="D4" s="9"/>
      <c r="F4" s="16"/>
    </row>
    <row r="5" spans="1:9" ht="14.5" thickBot="1">
      <c r="B5" s="13" t="s">
        <v>131</v>
      </c>
      <c r="D5" s="10"/>
      <c r="F5" s="16"/>
    </row>
    <row r="6" spans="1:9">
      <c r="B6" s="71"/>
      <c r="C6" s="72"/>
      <c r="D6" s="72"/>
      <c r="E6" s="70"/>
      <c r="F6" s="70"/>
    </row>
    <row r="8" spans="1:9" s="14" customFormat="1">
      <c r="A8" s="11"/>
      <c r="B8" s="18" t="s">
        <v>135</v>
      </c>
      <c r="C8" s="19" t="s">
        <v>96</v>
      </c>
      <c r="D8" s="19" t="s">
        <v>97</v>
      </c>
      <c r="E8" s="16"/>
      <c r="F8" s="17"/>
      <c r="G8" s="11"/>
      <c r="H8" s="12"/>
      <c r="I8" s="12"/>
    </row>
    <row r="9" spans="1:9" s="14" customFormat="1">
      <c r="A9" s="11"/>
      <c r="B9" s="12"/>
      <c r="E9" s="16"/>
      <c r="F9" s="17"/>
      <c r="G9" s="11"/>
      <c r="H9" s="12"/>
      <c r="I9" s="12"/>
    </row>
    <row r="10" spans="1:9" s="14" customFormat="1">
      <c r="A10" s="11"/>
      <c r="B10" s="12" t="s">
        <v>12</v>
      </c>
      <c r="C10" s="20">
        <v>5000</v>
      </c>
      <c r="D10" s="14" t="s">
        <v>102</v>
      </c>
      <c r="E10" s="16"/>
      <c r="F10" s="17"/>
      <c r="G10" s="11"/>
      <c r="H10" s="12"/>
      <c r="I10" s="12"/>
    </row>
    <row r="11" spans="1:9" s="14" customFormat="1">
      <c r="A11" s="11"/>
      <c r="B11" s="12" t="s">
        <v>3</v>
      </c>
      <c r="C11" s="20">
        <v>5010</v>
      </c>
      <c r="D11" s="14" t="s">
        <v>102</v>
      </c>
      <c r="E11" s="16"/>
      <c r="F11" s="17"/>
      <c r="G11" s="11"/>
      <c r="H11" s="12"/>
      <c r="I11" s="12"/>
    </row>
    <row r="12" spans="1:9" s="14" customFormat="1">
      <c r="A12" s="11"/>
      <c r="B12" s="12" t="s">
        <v>9</v>
      </c>
      <c r="C12" s="20">
        <v>5020</v>
      </c>
      <c r="D12" s="14" t="s">
        <v>102</v>
      </c>
      <c r="E12" s="16"/>
      <c r="F12" s="17"/>
      <c r="G12" s="11"/>
      <c r="H12" s="12"/>
      <c r="I12" s="12"/>
    </row>
    <row r="15" spans="1:9">
      <c r="B15" s="21" t="s">
        <v>133</v>
      </c>
    </row>
    <row r="16" spans="1:9" ht="30" customHeight="1">
      <c r="B16" s="77" t="s">
        <v>138</v>
      </c>
      <c r="C16" s="77"/>
      <c r="D16" s="77"/>
      <c r="E16" s="77"/>
      <c r="F16" s="77"/>
    </row>
    <row r="17" spans="1:9">
      <c r="B17" s="78" t="s">
        <v>136</v>
      </c>
      <c r="C17" s="78"/>
      <c r="D17" s="78"/>
      <c r="E17" s="78"/>
      <c r="F17" s="78"/>
    </row>
    <row r="20" spans="1:9" s="17" customFormat="1" ht="14.5" thickBot="1">
      <c r="A20" s="11"/>
      <c r="B20" s="21" t="s">
        <v>98</v>
      </c>
      <c r="C20" s="14"/>
      <c r="D20" s="14"/>
      <c r="E20" s="16"/>
      <c r="G20" s="11"/>
      <c r="H20" s="12"/>
      <c r="I20" s="12"/>
    </row>
    <row r="21" spans="1:9" s="17" customFormat="1" ht="14.5" thickBot="1">
      <c r="A21" s="11"/>
      <c r="B21" s="22" t="s">
        <v>99</v>
      </c>
      <c r="C21" s="23"/>
      <c r="D21" s="14"/>
      <c r="E21" s="12"/>
      <c r="G21" s="11"/>
      <c r="H21" s="12"/>
      <c r="I21" s="12"/>
    </row>
    <row r="22" spans="1:9" s="17" customFormat="1" ht="14.5" thickBot="1">
      <c r="A22" s="11"/>
      <c r="B22" s="24" t="s">
        <v>101</v>
      </c>
      <c r="C22" s="12"/>
      <c r="D22" s="14"/>
      <c r="E22" s="12"/>
      <c r="G22" s="11"/>
      <c r="H22" s="12"/>
      <c r="I22" s="12"/>
    </row>
    <row r="23" spans="1:9" s="17" customFormat="1" ht="14.5" thickBot="1">
      <c r="A23" s="11"/>
      <c r="B23" s="22" t="s">
        <v>132</v>
      </c>
      <c r="C23" s="15"/>
      <c r="D23" s="14"/>
      <c r="E23" s="12"/>
      <c r="G23" s="11"/>
      <c r="H23" s="12"/>
      <c r="I23" s="12"/>
    </row>
    <row r="24" spans="1:9" s="17" customFormat="1" ht="14.5" thickBot="1">
      <c r="A24" s="11"/>
      <c r="B24" s="22" t="s">
        <v>100</v>
      </c>
      <c r="C24" s="25"/>
      <c r="D24" s="14"/>
      <c r="E24" s="12"/>
      <c r="G24" s="11"/>
      <c r="H24" s="12"/>
      <c r="I24" s="12"/>
    </row>
    <row r="26" spans="1:9" ht="28.5" customHeight="1">
      <c r="B26" s="76" t="s">
        <v>137</v>
      </c>
      <c r="C26" s="76"/>
      <c r="D26" s="76"/>
      <c r="E26" s="76"/>
      <c r="F26" s="76"/>
    </row>
  </sheetData>
  <sheetProtection algorithmName="SHA-512" hashValue="KcZw6m6VMzLZ6w/obLFgunDCgWdYMOYBk6qXvFL2Kw80BFi1MRz0ec6ncTE4YuKnLpbq41mp6FkNrpzbNSbNhA==" saltValue="4eeR4cTfM2iwIAGaB1o3Lg==" spinCount="100000" sheet="1" objects="1" scenarios="1"/>
  <mergeCells count="4">
    <mergeCell ref="D3:F3"/>
    <mergeCell ref="B26:F26"/>
    <mergeCell ref="B16:F16"/>
    <mergeCell ref="B17:F17"/>
  </mergeCells>
  <hyperlinks>
    <hyperlink ref="C10" location="LAR!B8" display="LAR!B8" xr:uid="{185236F5-5328-40CA-A711-30480B56DBAB}"/>
    <hyperlink ref="C11" location="LAR!B17" display="LAR!B17" xr:uid="{BE6EB370-B279-4317-B348-0A53B0FA5FA1}"/>
    <hyperlink ref="C12" location="LAR!B53" display="LAR!B53" xr:uid="{E6D82C6B-EFA2-4379-BB2E-83DFC04EDECB}"/>
  </hyperlinks>
  <printOptions horizontalCentered="1"/>
  <pageMargins left="0.70866141732283505" right="0.70866141732283505" top="0.74803149606299202" bottom="0.74803149606299202" header="0.31496062992126" footer="0.31496062992126"/>
  <pageSetup scale="76" fitToHeight="0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8EAB-07C7-4488-986B-9E9A038E497A}">
  <sheetPr codeName="Sheet3">
    <pageSetUpPr fitToPage="1"/>
  </sheetPr>
  <dimension ref="A1:G61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1" customWidth="1"/>
    <col min="2" max="2" width="62.58203125" style="13" customWidth="1"/>
    <col min="3" max="3" width="9.83203125" style="12" customWidth="1"/>
    <col min="4" max="6" width="18.08203125" style="16" customWidth="1"/>
    <col min="7" max="7" width="3.6640625" style="11" customWidth="1"/>
    <col min="8" max="16384" width="8.6640625" style="6"/>
  </cols>
  <sheetData>
    <row r="1" spans="1:6" ht="54.5" customHeight="1">
      <c r="A1" s="26"/>
      <c r="B1" s="51"/>
      <c r="C1" s="52"/>
      <c r="D1" s="53"/>
      <c r="E1" s="53"/>
      <c r="F1" s="53"/>
    </row>
    <row r="2" spans="1:6" ht="22" customHeight="1" thickBot="1">
      <c r="B2" s="68" t="s">
        <v>91</v>
      </c>
      <c r="C2" s="69"/>
      <c r="D2" s="70"/>
      <c r="E2" s="70"/>
      <c r="F2" s="70"/>
    </row>
    <row r="3" spans="1:6" ht="14.5" thickBot="1">
      <c r="B3" s="27" t="s">
        <v>33</v>
      </c>
      <c r="D3" s="79" t="str">
        <f>IF(ISBLANK(ToC!$D$3),"",ToC!$D$3)</f>
        <v/>
      </c>
      <c r="E3" s="80"/>
      <c r="F3" s="81"/>
    </row>
    <row r="4" spans="1:6" ht="14.5" thickBot="1">
      <c r="B4" s="13" t="s">
        <v>32</v>
      </c>
      <c r="D4" s="28" t="str">
        <f>IF(ISBLANK(ToC!$D$4),"",ToC!$D$4)</f>
        <v/>
      </c>
    </row>
    <row r="5" spans="1:6" ht="14.5" thickBot="1">
      <c r="B5" s="27" t="s">
        <v>0</v>
      </c>
      <c r="D5" s="29" t="str">
        <f>IF(ISBLANK(ToC!$D$5),"",ToC!$D$5)</f>
        <v/>
      </c>
    </row>
    <row r="6" spans="1:6">
      <c r="B6" s="71"/>
      <c r="C6" s="69"/>
      <c r="D6" s="70"/>
      <c r="E6" s="70"/>
      <c r="F6" s="70"/>
    </row>
    <row r="7" spans="1:6">
      <c r="B7" s="30"/>
    </row>
    <row r="8" spans="1:6" ht="14.5" thickBot="1">
      <c r="B8" s="31" t="s">
        <v>12</v>
      </c>
      <c r="D8" s="32" t="s">
        <v>1</v>
      </c>
      <c r="E8" s="32" t="s">
        <v>2</v>
      </c>
    </row>
    <row r="9" spans="1:6" ht="14.5" thickBot="1">
      <c r="B9" s="33" t="s">
        <v>6</v>
      </c>
      <c r="D9" s="23">
        <v>10</v>
      </c>
      <c r="E9" s="23">
        <v>20</v>
      </c>
    </row>
    <row r="10" spans="1:6" ht="14.5" thickBot="1">
      <c r="B10" s="34"/>
      <c r="D10" s="35"/>
    </row>
    <row r="11" spans="1:6" ht="14.5" thickBot="1">
      <c r="B11" s="13" t="s">
        <v>92</v>
      </c>
      <c r="C11" s="36" t="s">
        <v>103</v>
      </c>
      <c r="D11" s="49">
        <f>D50</f>
        <v>0</v>
      </c>
    </row>
    <row r="12" spans="1:6" ht="14.5" thickBot="1">
      <c r="B12" s="34" t="s">
        <v>10</v>
      </c>
      <c r="C12" s="36" t="s">
        <v>104</v>
      </c>
      <c r="D12" s="49">
        <f>D59</f>
        <v>0</v>
      </c>
    </row>
    <row r="13" spans="1:6" ht="14.5" thickBot="1">
      <c r="B13" s="34"/>
      <c r="D13" s="35"/>
    </row>
    <row r="14" spans="1:6" ht="14.5" thickBot="1">
      <c r="B14" s="37" t="s">
        <v>12</v>
      </c>
      <c r="C14" s="36" t="s">
        <v>105</v>
      </c>
      <c r="D14" s="35"/>
      <c r="E14" s="38" t="e">
        <f>D11/D12</f>
        <v>#DIV/0!</v>
      </c>
    </row>
    <row r="15" spans="1:6">
      <c r="B15" s="34"/>
      <c r="D15" s="35"/>
    </row>
    <row r="16" spans="1:6">
      <c r="B16" s="34"/>
      <c r="D16" s="35"/>
    </row>
    <row r="17" spans="1:7" ht="14.5" thickBot="1">
      <c r="B17" s="31" t="s">
        <v>3</v>
      </c>
      <c r="D17" s="32" t="s">
        <v>13</v>
      </c>
      <c r="E17" s="32" t="s">
        <v>14</v>
      </c>
      <c r="F17" s="32" t="s">
        <v>15</v>
      </c>
    </row>
    <row r="18" spans="1:7" ht="14.5" thickBot="1">
      <c r="B18" s="33" t="s">
        <v>7</v>
      </c>
      <c r="D18" s="23">
        <v>10</v>
      </c>
      <c r="E18" s="23">
        <v>20</v>
      </c>
      <c r="F18" s="23">
        <v>30</v>
      </c>
    </row>
    <row r="19" spans="1:7">
      <c r="B19" s="34"/>
      <c r="D19" s="35"/>
      <c r="E19" s="35"/>
      <c r="F19" s="35"/>
    </row>
    <row r="20" spans="1:7" ht="14.5" thickBot="1">
      <c r="B20" s="37" t="s">
        <v>87</v>
      </c>
      <c r="D20" s="35"/>
      <c r="E20" s="35"/>
      <c r="F20" s="35"/>
    </row>
    <row r="21" spans="1:7" ht="14.5" thickBot="1">
      <c r="B21" s="39" t="s">
        <v>24</v>
      </c>
      <c r="C21" s="36" t="s">
        <v>106</v>
      </c>
      <c r="D21" s="50"/>
      <c r="E21" s="35"/>
      <c r="F21" s="35"/>
    </row>
    <row r="22" spans="1:7" ht="14.5" thickBot="1">
      <c r="B22" s="39" t="s">
        <v>34</v>
      </c>
      <c r="C22" s="36" t="s">
        <v>107</v>
      </c>
      <c r="D22" s="50"/>
      <c r="E22" s="35"/>
      <c r="F22" s="35"/>
    </row>
    <row r="23" spans="1:7" ht="14.5" thickBot="1">
      <c r="B23" s="39" t="s">
        <v>88</v>
      </c>
      <c r="C23" s="36" t="s">
        <v>108</v>
      </c>
      <c r="D23" s="50"/>
      <c r="E23" s="35"/>
      <c r="F23" s="35"/>
    </row>
    <row r="24" spans="1:7" ht="14.5" thickBot="1">
      <c r="B24" s="37" t="s">
        <v>89</v>
      </c>
      <c r="C24" s="36" t="s">
        <v>109</v>
      </c>
      <c r="D24" s="49">
        <f>SUM(D21:D23)</f>
        <v>0</v>
      </c>
      <c r="E24" s="35"/>
      <c r="F24" s="35"/>
    </row>
    <row r="25" spans="1:7" ht="14.5" thickBot="1">
      <c r="B25" s="37"/>
      <c r="D25" s="35"/>
      <c r="E25" s="35"/>
      <c r="F25" s="35"/>
    </row>
    <row r="26" spans="1:7" ht="14.5" thickBot="1">
      <c r="B26" s="37" t="s">
        <v>90</v>
      </c>
      <c r="C26" s="36" t="s">
        <v>110</v>
      </c>
      <c r="D26" s="49">
        <f>MIN(D24,2%*D59)</f>
        <v>0</v>
      </c>
      <c r="E26" s="35"/>
      <c r="F26" s="35"/>
    </row>
    <row r="27" spans="1:7">
      <c r="B27" s="34"/>
      <c r="C27" s="40"/>
      <c r="D27" s="41"/>
      <c r="E27" s="35"/>
      <c r="F27" s="35"/>
    </row>
    <row r="28" spans="1:7">
      <c r="B28" s="37" t="s">
        <v>29</v>
      </c>
      <c r="D28" s="35"/>
      <c r="E28" s="35"/>
      <c r="F28" s="35"/>
    </row>
    <row r="29" spans="1:7">
      <c r="B29" s="34"/>
      <c r="D29" s="35"/>
      <c r="E29" s="35"/>
      <c r="F29" s="35"/>
    </row>
    <row r="30" spans="1:7" s="7" customFormat="1" ht="15" thickBot="1">
      <c r="A30" s="11"/>
      <c r="B30" s="42" t="s">
        <v>25</v>
      </c>
      <c r="C30" s="12"/>
      <c r="D30" s="43"/>
      <c r="E30" s="43"/>
      <c r="F30" s="43"/>
      <c r="G30" s="11"/>
    </row>
    <row r="31" spans="1:7" ht="15" thickBot="1">
      <c r="B31" s="44" t="s">
        <v>93</v>
      </c>
      <c r="C31" s="36" t="s">
        <v>111</v>
      </c>
      <c r="D31" s="50"/>
      <c r="E31" s="50"/>
      <c r="F31" s="49">
        <f>SUM(D31:E31)</f>
        <v>0</v>
      </c>
    </row>
    <row r="32" spans="1:7" ht="14.5" thickBot="1">
      <c r="B32" s="44" t="s">
        <v>11</v>
      </c>
      <c r="C32" s="36" t="s">
        <v>112</v>
      </c>
      <c r="D32" s="50"/>
      <c r="E32" s="50"/>
      <c r="F32" s="49">
        <f t="shared" ref="F32:F33" si="0">SUM(D32:E32)</f>
        <v>0</v>
      </c>
    </row>
    <row r="33" spans="1:7" ht="28.5" thickBot="1">
      <c r="B33" s="45" t="s">
        <v>95</v>
      </c>
      <c r="C33" s="36" t="s">
        <v>113</v>
      </c>
      <c r="D33" s="50"/>
      <c r="E33" s="50"/>
      <c r="F33" s="49">
        <f t="shared" si="0"/>
        <v>0</v>
      </c>
    </row>
    <row r="34" spans="1:7" s="7" customFormat="1" ht="14.5" thickBot="1">
      <c r="A34" s="11"/>
      <c r="B34" s="39" t="s">
        <v>16</v>
      </c>
      <c r="C34" s="36" t="s">
        <v>114</v>
      </c>
      <c r="D34" s="49">
        <f>SUM(D31:D33)</f>
        <v>0</v>
      </c>
      <c r="E34" s="49">
        <f t="shared" ref="E34:F34" si="1">SUM(E31:E33)</f>
        <v>0</v>
      </c>
      <c r="F34" s="49">
        <f t="shared" si="1"/>
        <v>0</v>
      </c>
      <c r="G34" s="11"/>
    </row>
    <row r="35" spans="1:7" s="7" customFormat="1">
      <c r="A35" s="11"/>
      <c r="B35" s="39"/>
      <c r="C35" s="12"/>
      <c r="D35" s="32"/>
      <c r="E35" s="32"/>
      <c r="F35" s="32"/>
      <c r="G35" s="11"/>
    </row>
    <row r="36" spans="1:7" s="7" customFormat="1" ht="15" thickBot="1">
      <c r="A36" s="11"/>
      <c r="B36" s="42" t="s">
        <v>26</v>
      </c>
      <c r="C36" s="12"/>
      <c r="D36" s="32"/>
      <c r="E36" s="32"/>
      <c r="F36" s="32"/>
      <c r="G36" s="11"/>
    </row>
    <row r="37" spans="1:7" s="7" customFormat="1" ht="28.5" thickBot="1">
      <c r="A37" s="11"/>
      <c r="B37" s="45" t="s">
        <v>94</v>
      </c>
      <c r="C37" s="36" t="s">
        <v>115</v>
      </c>
      <c r="D37" s="50"/>
      <c r="E37" s="50"/>
      <c r="F37" s="49">
        <f>SUM(D37:E37)</f>
        <v>0</v>
      </c>
      <c r="G37" s="11"/>
    </row>
    <row r="38" spans="1:7" s="7" customFormat="1" ht="14.5" thickBot="1">
      <c r="A38" s="11"/>
      <c r="B38" s="44" t="s">
        <v>19</v>
      </c>
      <c r="C38" s="36" t="s">
        <v>116</v>
      </c>
      <c r="D38" s="50"/>
      <c r="E38" s="50"/>
      <c r="F38" s="49">
        <f t="shared" ref="F38:F39" si="2">SUM(D38:E38)</f>
        <v>0</v>
      </c>
      <c r="G38" s="11"/>
    </row>
    <row r="39" spans="1:7" s="7" customFormat="1" ht="14.5" thickBot="1">
      <c r="A39" s="11"/>
      <c r="B39" s="44" t="s">
        <v>20</v>
      </c>
      <c r="C39" s="36" t="s">
        <v>117</v>
      </c>
      <c r="D39" s="50"/>
      <c r="E39" s="50"/>
      <c r="F39" s="49">
        <f t="shared" si="2"/>
        <v>0</v>
      </c>
      <c r="G39" s="11"/>
    </row>
    <row r="40" spans="1:7" s="7" customFormat="1" ht="14.5" thickBot="1">
      <c r="A40" s="11"/>
      <c r="B40" s="39" t="s">
        <v>17</v>
      </c>
      <c r="C40" s="36" t="s">
        <v>118</v>
      </c>
      <c r="D40" s="49">
        <f>SUM(D37:D39)</f>
        <v>0</v>
      </c>
      <c r="E40" s="49">
        <f t="shared" ref="E40:F40" si="3">SUM(E37:E39)</f>
        <v>0</v>
      </c>
      <c r="F40" s="49">
        <f t="shared" si="3"/>
        <v>0</v>
      </c>
      <c r="G40" s="11"/>
    </row>
    <row r="41" spans="1:7" s="7" customFormat="1">
      <c r="A41" s="11"/>
      <c r="B41" s="39"/>
      <c r="C41" s="12"/>
      <c r="D41" s="32"/>
      <c r="E41" s="32"/>
      <c r="F41" s="32"/>
      <c r="G41" s="11"/>
    </row>
    <row r="42" spans="1:7" s="7" customFormat="1" ht="15" thickBot="1">
      <c r="A42" s="11"/>
      <c r="B42" s="42" t="s">
        <v>27</v>
      </c>
      <c r="C42" s="12"/>
      <c r="D42" s="32"/>
      <c r="E42" s="32"/>
      <c r="F42" s="32"/>
      <c r="G42" s="11"/>
    </row>
    <row r="43" spans="1:7" s="7" customFormat="1" ht="14.5" thickBot="1">
      <c r="A43" s="11"/>
      <c r="B43" s="45" t="s">
        <v>21</v>
      </c>
      <c r="C43" s="36" t="s">
        <v>119</v>
      </c>
      <c r="D43" s="50"/>
      <c r="E43" s="50"/>
      <c r="F43" s="49">
        <f>SUM(D43:E43)</f>
        <v>0</v>
      </c>
      <c r="G43" s="11"/>
    </row>
    <row r="44" spans="1:7" s="7" customFormat="1" ht="14.5" thickBot="1">
      <c r="A44" s="11"/>
      <c r="B44" s="44" t="s">
        <v>22</v>
      </c>
      <c r="C44" s="36" t="s">
        <v>120</v>
      </c>
      <c r="D44" s="50"/>
      <c r="E44" s="50"/>
      <c r="F44" s="49">
        <f t="shared" ref="F44:F45" si="4">SUM(D44:E44)</f>
        <v>0</v>
      </c>
      <c r="G44" s="11"/>
    </row>
    <row r="45" spans="1:7" s="7" customFormat="1" ht="14.5" thickBot="1">
      <c r="A45" s="11"/>
      <c r="B45" s="44" t="s">
        <v>23</v>
      </c>
      <c r="C45" s="36" t="s">
        <v>121</v>
      </c>
      <c r="D45" s="50"/>
      <c r="E45" s="50"/>
      <c r="F45" s="49">
        <f t="shared" si="4"/>
        <v>0</v>
      </c>
      <c r="G45" s="11"/>
    </row>
    <row r="46" spans="1:7" s="7" customFormat="1" ht="14.5" thickBot="1">
      <c r="A46" s="11"/>
      <c r="B46" s="46" t="s">
        <v>18</v>
      </c>
      <c r="C46" s="36" t="s">
        <v>122</v>
      </c>
      <c r="D46" s="49">
        <f>SUM(D43:D45)</f>
        <v>0</v>
      </c>
      <c r="E46" s="49">
        <f t="shared" ref="E46:F46" si="5">SUM(E43:E45)</f>
        <v>0</v>
      </c>
      <c r="F46" s="49">
        <f t="shared" si="5"/>
        <v>0</v>
      </c>
      <c r="G46" s="11"/>
    </row>
    <row r="47" spans="1:7" s="7" customFormat="1" ht="14.5" thickBot="1">
      <c r="A47" s="11"/>
      <c r="B47" s="46"/>
      <c r="C47" s="47"/>
      <c r="D47" s="41"/>
      <c r="E47" s="41"/>
      <c r="F47" s="41"/>
      <c r="G47" s="11"/>
    </row>
    <row r="48" spans="1:7" s="7" customFormat="1" ht="14.5" thickBot="1">
      <c r="A48" s="11"/>
      <c r="B48" s="37" t="s">
        <v>30</v>
      </c>
      <c r="C48" s="36" t="s">
        <v>123</v>
      </c>
      <c r="D48" s="49">
        <f>D34+D40+D46</f>
        <v>0</v>
      </c>
      <c r="E48" s="49">
        <f t="shared" ref="E48:F48" si="6">E34+E40+E46</f>
        <v>0</v>
      </c>
      <c r="F48" s="49">
        <f t="shared" si="6"/>
        <v>0</v>
      </c>
      <c r="G48" s="11"/>
    </row>
    <row r="49" spans="1:7" s="7" customFormat="1" ht="14.5" thickBot="1">
      <c r="A49" s="11"/>
      <c r="B49" s="34"/>
      <c r="C49" s="12"/>
      <c r="D49" s="35"/>
      <c r="E49" s="35"/>
      <c r="F49" s="35"/>
      <c r="G49" s="11"/>
    </row>
    <row r="50" spans="1:7" ht="14.5" thickBot="1">
      <c r="B50" s="37" t="s">
        <v>92</v>
      </c>
      <c r="C50" s="36" t="s">
        <v>124</v>
      </c>
      <c r="D50" s="49">
        <f>D26+D48</f>
        <v>0</v>
      </c>
      <c r="E50" s="41"/>
      <c r="F50" s="41"/>
    </row>
    <row r="51" spans="1:7">
      <c r="B51" s="34"/>
      <c r="D51" s="35"/>
    </row>
    <row r="52" spans="1:7">
      <c r="B52" s="34"/>
      <c r="D52" s="35"/>
    </row>
    <row r="53" spans="1:7" ht="14.5" thickBot="1">
      <c r="B53" s="31" t="s">
        <v>9</v>
      </c>
      <c r="D53" s="32" t="s">
        <v>1</v>
      </c>
    </row>
    <row r="54" spans="1:7" ht="14.5" thickBot="1">
      <c r="B54" s="33" t="s">
        <v>8</v>
      </c>
      <c r="D54" s="23">
        <v>10</v>
      </c>
    </row>
    <row r="55" spans="1:7" ht="14.5" thickBot="1">
      <c r="B55" s="34"/>
      <c r="D55" s="35"/>
    </row>
    <row r="56" spans="1:7" ht="14.5" thickBot="1">
      <c r="B56" s="39" t="s">
        <v>4</v>
      </c>
      <c r="C56" s="36" t="s">
        <v>125</v>
      </c>
      <c r="D56" s="50"/>
    </row>
    <row r="57" spans="1:7" ht="14.5" thickBot="1">
      <c r="B57" s="39" t="s">
        <v>5</v>
      </c>
      <c r="C57" s="36" t="s">
        <v>126</v>
      </c>
      <c r="D57" s="50"/>
    </row>
    <row r="58" spans="1:7" ht="14.5" thickBot="1">
      <c r="B58" s="39" t="s">
        <v>31</v>
      </c>
      <c r="C58" s="36" t="s">
        <v>127</v>
      </c>
      <c r="D58" s="50"/>
    </row>
    <row r="59" spans="1:7" ht="14.5" thickBot="1">
      <c r="B59" s="37" t="s">
        <v>10</v>
      </c>
      <c r="C59" s="36" t="s">
        <v>128</v>
      </c>
      <c r="D59" s="49">
        <f>SUM(D56:D58)</f>
        <v>0</v>
      </c>
    </row>
    <row r="60" spans="1:7">
      <c r="B60" s="34"/>
      <c r="D60" s="48"/>
    </row>
    <row r="61" spans="1:7">
      <c r="B61" s="34"/>
      <c r="D61" s="48"/>
    </row>
  </sheetData>
  <sheetProtection algorithmName="SHA-512" hashValue="2PFmsCzLJn7uBVTBHO/me0lQCvkkWmE7cAAIN/CBPkoBScMTxEJhLkpsE9r6sge/bnO6B01EHl4bYczLkIcQlg==" saltValue="x9xVLHoYM7zYlkVwzjsndg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70" fitToHeight="0" orientation="portrait" r:id="rId1"/>
  <headerFooter>
    <oddFooter>&amp;CClassification: Protected B&amp;R&amp;P/&amp;N</oddFooter>
  </headerFooter>
  <ignoredErrors>
    <ignoredError sqref="D3:F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22E5-254E-4E1A-9B85-8004429071A9}">
  <sheetPr codeName="Sheet4"/>
  <dimension ref="A1:B52"/>
  <sheetViews>
    <sheetView zoomScale="70" zoomScaleNormal="70" workbookViewId="0">
      <selection activeCell="C1" sqref="C1"/>
    </sheetView>
  </sheetViews>
  <sheetFormatPr defaultRowHeight="14"/>
  <cols>
    <col min="1" max="1" width="13.58203125" customWidth="1"/>
    <col min="2" max="2" width="31.83203125" style="4" customWidth="1"/>
  </cols>
  <sheetData>
    <row r="1" spans="1:2">
      <c r="A1" t="s">
        <v>35</v>
      </c>
      <c r="B1" s="5">
        <f>LAR!D11</f>
        <v>0</v>
      </c>
    </row>
    <row r="2" spans="1:2">
      <c r="A2" t="s">
        <v>36</v>
      </c>
      <c r="B2" s="5">
        <f>LAR!D12</f>
        <v>0</v>
      </c>
    </row>
    <row r="3" spans="1:2">
      <c r="A3" t="s">
        <v>60</v>
      </c>
      <c r="B3" s="8" t="e">
        <f>LAR!E14</f>
        <v>#DIV/0!</v>
      </c>
    </row>
    <row r="4" spans="1:2">
      <c r="A4" t="s">
        <v>37</v>
      </c>
      <c r="B4" s="4">
        <f>LAR!D21</f>
        <v>0</v>
      </c>
    </row>
    <row r="5" spans="1:2">
      <c r="A5" t="s">
        <v>38</v>
      </c>
      <c r="B5" s="4">
        <f>LAR!D22</f>
        <v>0</v>
      </c>
    </row>
    <row r="6" spans="1:2">
      <c r="A6" t="s">
        <v>39</v>
      </c>
      <c r="B6" s="4">
        <f>LAR!D23</f>
        <v>0</v>
      </c>
    </row>
    <row r="7" spans="1:2">
      <c r="A7" t="s">
        <v>40</v>
      </c>
      <c r="B7" s="5">
        <f>LAR!D24</f>
        <v>0</v>
      </c>
    </row>
    <row r="8" spans="1:2">
      <c r="A8" t="s">
        <v>41</v>
      </c>
      <c r="B8" s="5">
        <f>LAR!D26</f>
        <v>0</v>
      </c>
    </row>
    <row r="9" spans="1:2">
      <c r="A9" t="s">
        <v>42</v>
      </c>
      <c r="B9" s="4">
        <f>LAR!D31</f>
        <v>0</v>
      </c>
    </row>
    <row r="10" spans="1:2">
      <c r="A10" t="s">
        <v>43</v>
      </c>
      <c r="B10" s="4">
        <f>LAR!D32</f>
        <v>0</v>
      </c>
    </row>
    <row r="11" spans="1:2">
      <c r="A11" t="s">
        <v>44</v>
      </c>
      <c r="B11" s="4">
        <f>LAR!D33</f>
        <v>0</v>
      </c>
    </row>
    <row r="12" spans="1:2">
      <c r="A12" t="s">
        <v>45</v>
      </c>
      <c r="B12" s="5">
        <f>LAR!D34</f>
        <v>0</v>
      </c>
    </row>
    <row r="13" spans="1:2">
      <c r="A13" t="s">
        <v>61</v>
      </c>
      <c r="B13" s="4">
        <f>LAR!E31</f>
        <v>0</v>
      </c>
    </row>
    <row r="14" spans="1:2">
      <c r="A14" t="s">
        <v>62</v>
      </c>
      <c r="B14" s="4">
        <f>LAR!E32</f>
        <v>0</v>
      </c>
    </row>
    <row r="15" spans="1:2">
      <c r="A15" t="s">
        <v>63</v>
      </c>
      <c r="B15" s="4">
        <f>LAR!E33</f>
        <v>0</v>
      </c>
    </row>
    <row r="16" spans="1:2">
      <c r="A16" t="s">
        <v>64</v>
      </c>
      <c r="B16" s="5">
        <f>LAR!E34</f>
        <v>0</v>
      </c>
    </row>
    <row r="17" spans="1:2">
      <c r="A17" t="s">
        <v>65</v>
      </c>
      <c r="B17" s="5">
        <f>LAR!F31</f>
        <v>0</v>
      </c>
    </row>
    <row r="18" spans="1:2">
      <c r="A18" t="s">
        <v>66</v>
      </c>
      <c r="B18" s="5">
        <f>LAR!F32</f>
        <v>0</v>
      </c>
    </row>
    <row r="19" spans="1:2">
      <c r="A19" t="s">
        <v>67</v>
      </c>
      <c r="B19" s="5">
        <f>LAR!F33</f>
        <v>0</v>
      </c>
    </row>
    <row r="20" spans="1:2">
      <c r="A20" t="s">
        <v>68</v>
      </c>
      <c r="B20" s="5">
        <f>LAR!F34</f>
        <v>0</v>
      </c>
    </row>
    <row r="21" spans="1:2">
      <c r="A21" t="s">
        <v>46</v>
      </c>
      <c r="B21" s="4">
        <f>LAR!D37</f>
        <v>0</v>
      </c>
    </row>
    <row r="22" spans="1:2">
      <c r="A22" t="s">
        <v>47</v>
      </c>
      <c r="B22" s="4">
        <f>LAR!D38</f>
        <v>0</v>
      </c>
    </row>
    <row r="23" spans="1:2">
      <c r="A23" t="s">
        <v>48</v>
      </c>
      <c r="B23" s="4">
        <f>LAR!D39</f>
        <v>0</v>
      </c>
    </row>
    <row r="24" spans="1:2">
      <c r="A24" t="s">
        <v>49</v>
      </c>
      <c r="B24" s="5">
        <f>LAR!D40</f>
        <v>0</v>
      </c>
    </row>
    <row r="25" spans="1:2">
      <c r="A25" t="s">
        <v>77</v>
      </c>
      <c r="B25" s="4">
        <f>LAR!E37</f>
        <v>0</v>
      </c>
    </row>
    <row r="26" spans="1:2">
      <c r="A26" t="s">
        <v>78</v>
      </c>
      <c r="B26" s="4">
        <f>LAR!E38</f>
        <v>0</v>
      </c>
    </row>
    <row r="27" spans="1:2">
      <c r="A27" t="s">
        <v>79</v>
      </c>
      <c r="B27" s="4">
        <f>LAR!E39</f>
        <v>0</v>
      </c>
    </row>
    <row r="28" spans="1:2">
      <c r="A28" t="s">
        <v>80</v>
      </c>
      <c r="B28" s="5">
        <f>LAR!E40</f>
        <v>0</v>
      </c>
    </row>
    <row r="29" spans="1:2">
      <c r="A29" t="s">
        <v>81</v>
      </c>
      <c r="B29" s="5">
        <f>LAR!F37</f>
        <v>0</v>
      </c>
    </row>
    <row r="30" spans="1:2">
      <c r="A30" t="s">
        <v>82</v>
      </c>
      <c r="B30" s="5">
        <f>LAR!F38</f>
        <v>0</v>
      </c>
    </row>
    <row r="31" spans="1:2">
      <c r="A31" t="s">
        <v>83</v>
      </c>
      <c r="B31" s="5">
        <f>LAR!F39</f>
        <v>0</v>
      </c>
    </row>
    <row r="32" spans="1:2">
      <c r="A32" t="s">
        <v>84</v>
      </c>
      <c r="B32" s="5">
        <f>LAR!F40</f>
        <v>0</v>
      </c>
    </row>
    <row r="33" spans="1:2">
      <c r="A33" t="s">
        <v>50</v>
      </c>
      <c r="B33" s="4">
        <f>LAR!D43</f>
        <v>0</v>
      </c>
    </row>
    <row r="34" spans="1:2">
      <c r="A34" t="s">
        <v>51</v>
      </c>
      <c r="B34" s="4">
        <f>LAR!D44</f>
        <v>0</v>
      </c>
    </row>
    <row r="35" spans="1:2">
      <c r="A35" t="s">
        <v>52</v>
      </c>
      <c r="B35" s="4">
        <f>LAR!D45</f>
        <v>0</v>
      </c>
    </row>
    <row r="36" spans="1:2">
      <c r="A36" t="s">
        <v>53</v>
      </c>
      <c r="B36" s="5">
        <f>LAR!D46</f>
        <v>0</v>
      </c>
    </row>
    <row r="37" spans="1:2">
      <c r="A37" t="s">
        <v>69</v>
      </c>
      <c r="B37" s="4">
        <f>LAR!E43</f>
        <v>0</v>
      </c>
    </row>
    <row r="38" spans="1:2">
      <c r="A38" t="s">
        <v>70</v>
      </c>
      <c r="B38" s="4">
        <f>LAR!E44</f>
        <v>0</v>
      </c>
    </row>
    <row r="39" spans="1:2">
      <c r="A39" t="s">
        <v>71</v>
      </c>
      <c r="B39" s="4">
        <f>LAR!E45</f>
        <v>0</v>
      </c>
    </row>
    <row r="40" spans="1:2">
      <c r="A40" t="s">
        <v>72</v>
      </c>
      <c r="B40" s="5">
        <f>LAR!E46</f>
        <v>0</v>
      </c>
    </row>
    <row r="41" spans="1:2">
      <c r="A41" t="s">
        <v>73</v>
      </c>
      <c r="B41" s="5">
        <f>LAR!F43</f>
        <v>0</v>
      </c>
    </row>
    <row r="42" spans="1:2">
      <c r="A42" t="s">
        <v>74</v>
      </c>
      <c r="B42" s="5">
        <f>LAR!F44</f>
        <v>0</v>
      </c>
    </row>
    <row r="43" spans="1:2">
      <c r="A43" t="s">
        <v>75</v>
      </c>
      <c r="B43" s="5">
        <f>LAR!F45</f>
        <v>0</v>
      </c>
    </row>
    <row r="44" spans="1:2">
      <c r="A44" t="s">
        <v>76</v>
      </c>
      <c r="B44" s="5">
        <f>LAR!F46</f>
        <v>0</v>
      </c>
    </row>
    <row r="45" spans="1:2">
      <c r="A45" t="s">
        <v>54</v>
      </c>
      <c r="B45" s="5">
        <f>LAR!D48</f>
        <v>0</v>
      </c>
    </row>
    <row r="46" spans="1:2">
      <c r="A46" t="s">
        <v>85</v>
      </c>
      <c r="B46" s="5">
        <f>LAR!E48</f>
        <v>0</v>
      </c>
    </row>
    <row r="47" spans="1:2">
      <c r="A47" t="s">
        <v>86</v>
      </c>
      <c r="B47" s="5">
        <f>LAR!F48</f>
        <v>0</v>
      </c>
    </row>
    <row r="48" spans="1:2">
      <c r="A48" t="s">
        <v>55</v>
      </c>
      <c r="B48" s="5">
        <f>LAR!D50</f>
        <v>0</v>
      </c>
    </row>
    <row r="49" spans="1:2">
      <c r="A49" t="s">
        <v>56</v>
      </c>
      <c r="B49" s="4">
        <f>LAR!D56</f>
        <v>0</v>
      </c>
    </row>
    <row r="50" spans="1:2">
      <c r="A50" t="s">
        <v>57</v>
      </c>
      <c r="B50" s="4">
        <f>LAR!D57</f>
        <v>0</v>
      </c>
    </row>
    <row r="51" spans="1:2">
      <c r="A51" t="s">
        <v>58</v>
      </c>
      <c r="B51" s="4">
        <f>LAR!D58</f>
        <v>0</v>
      </c>
    </row>
    <row r="52" spans="1:2">
      <c r="A52" t="s">
        <v>59</v>
      </c>
      <c r="B52" s="5">
        <f>LAR!D59</f>
        <v>0</v>
      </c>
    </row>
  </sheetData>
  <sheetProtection algorithmName="SHA-512" hashValue="ugKw7rTXmSSLs2mn6wOfNZSMhdrF0mCtySYH0VNENymIizs4j0/jS/qbUJVx+1Qw0WotmPLqMQGgnN9nV2I1Gw==" saltValue="lF7/KKMGaK7TFV+NO9ZVl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D2D5-67F7-4D42-9815-8E1311620361}">
  <sheetPr codeName="Sheet5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DCB8-33B6-494B-8158-E1C0779F8611}">
  <sheetPr codeName="Sheet6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33B2-7D0A-41BF-B3CC-6D5D0972E557}">
  <sheetPr codeName="Sheet7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F51A-9BD6-4CB5-8579-D8CF3F3CAE22}">
  <sheetPr codeName="Sheet8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9765-DA42-438C-9F42-AF85CE74C60A}">
  <sheetPr codeName="Sheet9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BCFSA-510395669-955</_dlc_DocId>
    <_dlc_DocIdUrl xmlns="8b4d7851-d5b2-401f-8adb-0c063fef9281">
      <Url>https://bcfsa.sharepoint.com/sites/Policy/_layouts/15/DocIdRedir.aspx?ID=BCFSA-510395669-955</Url>
      <Description>BCFSA-510395669-955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2E524D5-42DB-4665-BA97-929F650E9117}"/>
</file>

<file path=customXml/itemProps2.xml><?xml version="1.0" encoding="utf-8"?>
<ds:datastoreItem xmlns:ds="http://schemas.openxmlformats.org/officeDocument/2006/customXml" ds:itemID="{DD525837-F897-4AF7-938A-2A2981C7E81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fd40ba7d-2612-43ab-ad39-034460d73def"/>
    <ds:schemaRef ds:uri="http://purl.org/dc/terms/"/>
    <ds:schemaRef ds:uri="http://schemas.microsoft.com/office/infopath/2007/PartnerControls"/>
    <ds:schemaRef ds:uri="737d3266-72a9-475e-8508-93a179571b3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75B7C1-F4B0-4C9F-9B98-F46F9217165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0BAA25-CD6A-4A6A-A52C-D5888ACE52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Cover Page</vt:lpstr>
      <vt:lpstr>ToC</vt:lpstr>
      <vt:lpstr>LAR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LAR!Print_Area</vt:lpstr>
      <vt:lpstr>ToC!Print_Area</vt:lpstr>
      <vt:lpstr>LAR!Print_Titles</vt:lpstr>
      <vt:lpstr>ToC!Print_Titles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2022-02-14T17:39:13Z</cp:lastPrinted>
  <dcterms:created xsi:type="dcterms:W3CDTF">2019-01-08T17:46:18Z</dcterms:created>
  <dcterms:modified xsi:type="dcterms:W3CDTF">2022-08-19T21:28:18Z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710838ac-73fb-410b-b2a6-a65f0eb3f76e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